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" yWindow="326" windowWidth="10155" windowHeight="8703" activeTab="0"/>
  </bookViews>
  <sheets>
    <sheet name="Recognition Memory Test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Insert identification data</t>
        </r>
      </text>
    </comment>
    <comment ref="B14" authorId="0">
      <text>
        <r>
          <rPr>
            <b/>
            <sz val="8"/>
            <rFont val="Tahoma"/>
            <family val="0"/>
          </rPr>
          <t xml:space="preserve"> : </t>
        </r>
        <r>
          <rPr>
            <sz val="8"/>
            <rFont val="Tahoma"/>
            <family val="0"/>
          </rPr>
          <t>Insert obtained score out of 50 items
NB 25 correct = chance level</t>
        </r>
      </text>
    </comment>
    <comment ref="B2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Insert obtained IQ</t>
        </r>
      </text>
    </comment>
    <comment ref="B3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Insert obtained IQ</t>
        </r>
      </text>
    </comment>
  </commentList>
</comments>
</file>

<file path=xl/sharedStrings.xml><?xml version="1.0" encoding="utf-8"?>
<sst xmlns="http://schemas.openxmlformats.org/spreadsheetml/2006/main" count="95" uniqueCount="43">
  <si>
    <t>Recognition</t>
  </si>
  <si>
    <t>Memory Test</t>
  </si>
  <si>
    <t>Warrington</t>
  </si>
  <si>
    <t>Name:</t>
  </si>
  <si>
    <t>Date:</t>
  </si>
  <si>
    <t>Age:</t>
  </si>
  <si>
    <t>Education:</t>
  </si>
  <si>
    <t>Gender:</t>
  </si>
  <si>
    <t>Initial:</t>
  </si>
  <si>
    <t>Obtained</t>
  </si>
  <si>
    <t>WORDS</t>
  </si>
  <si>
    <t>FACES</t>
  </si>
  <si>
    <t>Millis, 1992</t>
  </si>
  <si>
    <t>The Clinical Neuropsychologist</t>
  </si>
  <si>
    <t>6, 4, 406-414</t>
  </si>
  <si>
    <t>MTBI</t>
  </si>
  <si>
    <t>Mean</t>
  </si>
  <si>
    <t>SD</t>
  </si>
  <si>
    <t>z-score</t>
  </si>
  <si>
    <t>Age</t>
  </si>
  <si>
    <t>Ed.</t>
  </si>
  <si>
    <t>IQ</t>
  </si>
  <si>
    <t>n = 10</t>
  </si>
  <si>
    <t>Ranks</t>
  </si>
  <si>
    <t>Severe Traumatic Brain Injury</t>
  </si>
  <si>
    <t>Cut-off</t>
  </si>
  <si>
    <t>LT 29</t>
  </si>
  <si>
    <t>Millis &amp; Putnam</t>
  </si>
  <si>
    <t>Peceptual &amp; Motor Skills</t>
  </si>
  <si>
    <t>79, 384-386</t>
  </si>
  <si>
    <t>n = 66</t>
  </si>
  <si>
    <t>n = 20</t>
  </si>
  <si>
    <t>DFA</t>
  </si>
  <si>
    <t>Classify into nearest Centroid</t>
  </si>
  <si>
    <t>Severe</t>
  </si>
  <si>
    <t>DFA-Correct Classification</t>
  </si>
  <si>
    <t>Percentage</t>
  </si>
  <si>
    <t>Overall</t>
  </si>
  <si>
    <t>Mild</t>
  </si>
  <si>
    <t>DJC</t>
  </si>
  <si>
    <t>03-29-09</t>
  </si>
  <si>
    <t>Male</t>
  </si>
  <si>
    <t>djc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</si>
</sst>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4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0" borderId="0" xfId="0" applyFont="1" applyFill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workbookViewId="0" topLeftCell="A1">
      <selection activeCell="D16" sqref="D15:D16"/>
    </sheetView>
  </sheetViews>
  <sheetFormatPr defaultColWidth="9.140625" defaultRowHeight="12.75"/>
  <cols>
    <col min="1" max="1" width="28.8515625" style="0" bestFit="1" customWidth="1"/>
    <col min="2" max="2" width="16.57421875" style="0" bestFit="1" customWidth="1"/>
    <col min="3" max="4" width="6.00390625" style="0" bestFit="1" customWidth="1"/>
    <col min="5" max="5" width="12.57421875" style="0" bestFit="1" customWidth="1"/>
    <col min="6" max="6" width="12.00390625" style="0" bestFit="1" customWidth="1"/>
  </cols>
  <sheetData>
    <row r="1" ht="18">
      <c r="A1" s="1" t="s">
        <v>0</v>
      </c>
    </row>
    <row r="2" ht="18">
      <c r="A2" s="1" t="s">
        <v>1</v>
      </c>
    </row>
    <row r="3" ht="18">
      <c r="A3" s="1" t="s">
        <v>2</v>
      </c>
    </row>
    <row r="4" ht="18">
      <c r="A4" s="1">
        <v>1984</v>
      </c>
    </row>
    <row r="6" spans="1:2" ht="12.75">
      <c r="A6" s="2" t="s">
        <v>3</v>
      </c>
      <c r="B6" s="3" t="s">
        <v>39</v>
      </c>
    </row>
    <row r="7" spans="1:2" ht="12.75">
      <c r="A7" s="2" t="s">
        <v>4</v>
      </c>
      <c r="B7" s="4" t="s">
        <v>40</v>
      </c>
    </row>
    <row r="8" spans="1:2" ht="12.75">
      <c r="A8" s="2" t="s">
        <v>5</v>
      </c>
      <c r="B8" s="3">
        <v>63</v>
      </c>
    </row>
    <row r="9" spans="1:2" ht="12.75">
      <c r="A9" s="2" t="s">
        <v>6</v>
      </c>
      <c r="B9" s="3">
        <v>21</v>
      </c>
    </row>
    <row r="10" spans="1:2" ht="12.75">
      <c r="A10" s="2" t="s">
        <v>7</v>
      </c>
      <c r="B10" s="3" t="s">
        <v>41</v>
      </c>
    </row>
    <row r="11" spans="1:2" ht="12.75">
      <c r="A11" s="2" t="s">
        <v>8</v>
      </c>
      <c r="B11" s="3" t="s">
        <v>42</v>
      </c>
    </row>
    <row r="12" ht="12.75">
      <c r="A12" s="2"/>
    </row>
    <row r="13" spans="1:2" ht="12.75">
      <c r="A13" s="2"/>
      <c r="B13" s="3" t="s">
        <v>9</v>
      </c>
    </row>
    <row r="14" spans="1:2" ht="12.75">
      <c r="A14" s="2" t="s">
        <v>10</v>
      </c>
      <c r="B14" s="3">
        <v>24</v>
      </c>
    </row>
    <row r="15" spans="1:2" ht="12.75">
      <c r="A15" s="2" t="s">
        <v>11</v>
      </c>
      <c r="B15" s="3">
        <v>24.4</v>
      </c>
    </row>
    <row r="17" ht="12.75">
      <c r="A17" t="s">
        <v>12</v>
      </c>
    </row>
    <row r="18" ht="12.75">
      <c r="A18" t="s">
        <v>13</v>
      </c>
    </row>
    <row r="19" ht="12.75">
      <c r="A19" t="s">
        <v>14</v>
      </c>
    </row>
    <row r="21" spans="1:5" ht="12.75">
      <c r="A21" s="5" t="s">
        <v>15</v>
      </c>
      <c r="B21" t="s">
        <v>9</v>
      </c>
      <c r="C21" t="s">
        <v>16</v>
      </c>
      <c r="D21" t="s">
        <v>17</v>
      </c>
      <c r="E21" t="s">
        <v>18</v>
      </c>
    </row>
    <row r="22" spans="1:5" ht="12.75">
      <c r="A22" t="s">
        <v>19</v>
      </c>
      <c r="B22">
        <f>(B8)</f>
        <v>63</v>
      </c>
      <c r="C22">
        <v>34</v>
      </c>
      <c r="D22">
        <v>8.38</v>
      </c>
      <c r="E22">
        <f>(B22-C22)/D22</f>
        <v>3.4606205250596656</v>
      </c>
    </row>
    <row r="23" spans="1:5" ht="12.75">
      <c r="A23" t="s">
        <v>20</v>
      </c>
      <c r="B23">
        <f>(B9)</f>
        <v>21</v>
      </c>
      <c r="C23">
        <v>13.9</v>
      </c>
      <c r="D23">
        <v>2.81</v>
      </c>
      <c r="E23">
        <f>(B23-C23)/D23</f>
        <v>2.5266903914590744</v>
      </c>
    </row>
    <row r="24" spans="1:5" ht="12.75">
      <c r="A24" t="s">
        <v>21</v>
      </c>
      <c r="C24">
        <v>80.4</v>
      </c>
      <c r="D24">
        <v>11.22</v>
      </c>
      <c r="E24">
        <f>(B24-C24)/D24</f>
        <v>-7.165775401069519</v>
      </c>
    </row>
    <row r="26" spans="1:6" ht="12.75">
      <c r="A26" s="6" t="s">
        <v>22</v>
      </c>
      <c r="B26" s="6" t="s">
        <v>9</v>
      </c>
      <c r="C26" s="6" t="s">
        <v>16</v>
      </c>
      <c r="D26" s="6" t="s">
        <v>17</v>
      </c>
      <c r="E26" s="6" t="s">
        <v>18</v>
      </c>
      <c r="F26" s="6" t="s">
        <v>23</v>
      </c>
    </row>
    <row r="27" spans="1:6" ht="12.75">
      <c r="A27" s="6" t="s">
        <v>10</v>
      </c>
      <c r="B27">
        <f>($B$14)</f>
        <v>24</v>
      </c>
      <c r="C27">
        <v>29.1</v>
      </c>
      <c r="D27">
        <v>7.37</v>
      </c>
      <c r="E27">
        <f>(B27-C27)/D27</f>
        <v>-0.6919945725915877</v>
      </c>
      <c r="F27" s="7">
        <f>(100*NORMSDIST(E27))</f>
        <v>24.447029548205833</v>
      </c>
    </row>
    <row r="28" spans="1:6" ht="12.75">
      <c r="A28" s="6" t="s">
        <v>11</v>
      </c>
      <c r="B28">
        <f>($B$15)</f>
        <v>24.4</v>
      </c>
      <c r="C28">
        <v>28.44</v>
      </c>
      <c r="D28">
        <v>6.69</v>
      </c>
      <c r="E28">
        <f>(B28-C28)/D28</f>
        <v>-0.603886397608371</v>
      </c>
      <c r="F28" s="7">
        <f>(100*NORMSDIST(E28))</f>
        <v>27.29595322627647</v>
      </c>
    </row>
    <row r="30" spans="1:5" ht="12.75">
      <c r="A30" s="5" t="s">
        <v>24</v>
      </c>
      <c r="B30" t="s">
        <v>9</v>
      </c>
      <c r="C30" t="s">
        <v>16</v>
      </c>
      <c r="D30" t="s">
        <v>17</v>
      </c>
      <c r="E30" t="s">
        <v>18</v>
      </c>
    </row>
    <row r="31" spans="1:5" ht="12.75">
      <c r="A31" t="s">
        <v>19</v>
      </c>
      <c r="B31">
        <f>(B8)</f>
        <v>63</v>
      </c>
      <c r="C31">
        <v>23.9</v>
      </c>
      <c r="D31">
        <v>10.13</v>
      </c>
      <c r="E31">
        <f>(B31-C31)/D31</f>
        <v>3.859822309970385</v>
      </c>
    </row>
    <row r="32" spans="1:5" ht="12.75">
      <c r="A32" t="s">
        <v>20</v>
      </c>
      <c r="B32">
        <f>(B9)</f>
        <v>21</v>
      </c>
      <c r="C32">
        <v>12.45</v>
      </c>
      <c r="D32">
        <v>1.7</v>
      </c>
      <c r="E32">
        <f>(B32-C32)/D32</f>
        <v>5.029411764705883</v>
      </c>
    </row>
    <row r="33" spans="1:5" ht="12.75">
      <c r="A33" t="s">
        <v>21</v>
      </c>
      <c r="C33">
        <v>85.16</v>
      </c>
      <c r="D33">
        <v>14.08</v>
      </c>
      <c r="E33">
        <f>(B33-C33)/D33</f>
        <v>-6.048295454545454</v>
      </c>
    </row>
    <row r="35" spans="1:6" ht="12.75">
      <c r="A35" s="6" t="s">
        <v>22</v>
      </c>
      <c r="B35" s="6" t="s">
        <v>9</v>
      </c>
      <c r="C35" s="6" t="s">
        <v>16</v>
      </c>
      <c r="D35" s="6" t="s">
        <v>17</v>
      </c>
      <c r="E35" s="6" t="s">
        <v>18</v>
      </c>
      <c r="F35" s="6" t="s">
        <v>23</v>
      </c>
    </row>
    <row r="36" spans="1:6" ht="12.75">
      <c r="A36" s="6" t="s">
        <v>10</v>
      </c>
      <c r="B36">
        <f>($B$14)</f>
        <v>24</v>
      </c>
      <c r="C36">
        <v>38.8</v>
      </c>
      <c r="D36">
        <v>7.65</v>
      </c>
      <c r="E36">
        <f>(B36-C36)/D36</f>
        <v>-1.9346405228758166</v>
      </c>
      <c r="F36" s="7">
        <f>(100*NORMSDIST(E36))</f>
        <v>2.6517142688091244</v>
      </c>
    </row>
    <row r="37" spans="1:6" ht="12.75">
      <c r="A37" s="6" t="s">
        <v>11</v>
      </c>
      <c r="B37">
        <f>($B$15)</f>
        <v>24.4</v>
      </c>
      <c r="C37">
        <v>34.45</v>
      </c>
      <c r="D37">
        <v>6.72</v>
      </c>
      <c r="E37">
        <f>(B37-C37)/D37</f>
        <v>-1.495535714285715</v>
      </c>
      <c r="F37" s="7">
        <f>(100*NORMSDIST(E37))</f>
        <v>6.73873719485062</v>
      </c>
    </row>
    <row r="39" spans="1:2" ht="12">
      <c r="A39" t="s">
        <v>25</v>
      </c>
      <c r="B39" t="s">
        <v>26</v>
      </c>
    </row>
    <row r="41" ht="12">
      <c r="A41" t="s">
        <v>27</v>
      </c>
    </row>
    <row r="42" ht="12">
      <c r="A42" t="s">
        <v>28</v>
      </c>
    </row>
    <row r="43" ht="12">
      <c r="A43" t="s">
        <v>29</v>
      </c>
    </row>
    <row r="45" spans="1:5" ht="12.75">
      <c r="A45" s="5" t="s">
        <v>15</v>
      </c>
      <c r="B45" t="s">
        <v>9</v>
      </c>
      <c r="C45" t="s">
        <v>16</v>
      </c>
      <c r="D45" t="s">
        <v>17</v>
      </c>
      <c r="E45" t="s">
        <v>18</v>
      </c>
    </row>
    <row r="46" spans="1:5" ht="12">
      <c r="A46" t="s">
        <v>19</v>
      </c>
      <c r="B46">
        <f>(B32)</f>
        <v>21</v>
      </c>
      <c r="C46">
        <v>35</v>
      </c>
      <c r="D46">
        <v>10</v>
      </c>
      <c r="E46">
        <f>(B46-C46)/D46</f>
        <v>-1.4</v>
      </c>
    </row>
    <row r="47" spans="1:5" ht="12">
      <c r="A47" t="s">
        <v>20</v>
      </c>
      <c r="B47">
        <f>(B33)</f>
        <v>0</v>
      </c>
      <c r="C47">
        <v>11.6</v>
      </c>
      <c r="D47">
        <v>2.81</v>
      </c>
      <c r="E47">
        <f>(B47-C47)/D47</f>
        <v>-4.128113879003559</v>
      </c>
    </row>
    <row r="49" spans="1:6" ht="12.75">
      <c r="A49" s="6" t="s">
        <v>30</v>
      </c>
      <c r="B49" s="6" t="s">
        <v>9</v>
      </c>
      <c r="C49" s="6" t="s">
        <v>16</v>
      </c>
      <c r="D49" s="6" t="s">
        <v>17</v>
      </c>
      <c r="E49" s="6" t="s">
        <v>18</v>
      </c>
      <c r="F49" s="6" t="s">
        <v>23</v>
      </c>
    </row>
    <row r="50" spans="1:6" ht="12.75">
      <c r="A50" s="6" t="s">
        <v>10</v>
      </c>
      <c r="B50">
        <f>($B$14)</f>
        <v>24</v>
      </c>
      <c r="C50">
        <v>24</v>
      </c>
      <c r="D50">
        <v>6.4</v>
      </c>
      <c r="E50">
        <f>(B50-C50)/D50</f>
        <v>0</v>
      </c>
      <c r="F50" s="7">
        <f>(100*NORMSDIST(E50))</f>
        <v>49.999999978172085</v>
      </c>
    </row>
    <row r="51" spans="1:6" ht="12.75">
      <c r="A51" s="6" t="s">
        <v>11</v>
      </c>
      <c r="B51">
        <f>($B$15)</f>
        <v>24.4</v>
      </c>
      <c r="C51">
        <v>24.4</v>
      </c>
      <c r="D51">
        <v>9</v>
      </c>
      <c r="E51">
        <f>(B51-C51)/D51</f>
        <v>0</v>
      </c>
      <c r="F51" s="7">
        <f>(100*NORMSDIST(E51))</f>
        <v>49.999999978172085</v>
      </c>
    </row>
    <row r="53" spans="1:5" ht="12.75">
      <c r="A53" s="5" t="s">
        <v>24</v>
      </c>
      <c r="B53" t="s">
        <v>9</v>
      </c>
      <c r="C53" t="s">
        <v>16</v>
      </c>
      <c r="D53" t="s">
        <v>17</v>
      </c>
      <c r="E53" t="s">
        <v>18</v>
      </c>
    </row>
    <row r="54" spans="1:5" ht="12">
      <c r="A54" t="s">
        <v>19</v>
      </c>
      <c r="B54">
        <f>(B32)</f>
        <v>21</v>
      </c>
      <c r="C54">
        <v>32</v>
      </c>
      <c r="D54">
        <v>14.9</v>
      </c>
      <c r="E54">
        <f>(B54-C54)/D54</f>
        <v>-0.7382550335570469</v>
      </c>
    </row>
    <row r="55" spans="1:5" ht="12">
      <c r="A55" t="s">
        <v>20</v>
      </c>
      <c r="B55">
        <f>(B33)</f>
        <v>0</v>
      </c>
      <c r="C55">
        <v>11.8</v>
      </c>
      <c r="D55">
        <v>2</v>
      </c>
      <c r="E55">
        <f>(B55-C55)/D55</f>
        <v>-5.9</v>
      </c>
    </row>
    <row r="57" spans="1:6" ht="12.75">
      <c r="A57" s="6" t="s">
        <v>31</v>
      </c>
      <c r="B57" s="6" t="s">
        <v>9</v>
      </c>
      <c r="C57" s="6" t="s">
        <v>16</v>
      </c>
      <c r="D57" s="6" t="s">
        <v>17</v>
      </c>
      <c r="E57" s="6" t="s">
        <v>18</v>
      </c>
      <c r="F57" s="6" t="s">
        <v>23</v>
      </c>
    </row>
    <row r="58" spans="1:6" ht="12.75">
      <c r="A58" s="6" t="s">
        <v>10</v>
      </c>
      <c r="B58">
        <f>($B$14)</f>
        <v>24</v>
      </c>
      <c r="C58">
        <v>41.3</v>
      </c>
      <c r="D58">
        <v>7</v>
      </c>
      <c r="E58">
        <f>(B58-C58)/D58</f>
        <v>-2.471428571428571</v>
      </c>
      <c r="F58" s="7">
        <f>(100*NORMSDIST(E58))</f>
        <v>0.6728730148022666</v>
      </c>
    </row>
    <row r="59" spans="1:6" ht="12.75">
      <c r="A59" s="6" t="s">
        <v>11</v>
      </c>
      <c r="B59">
        <f>($B$15)</f>
        <v>24.4</v>
      </c>
      <c r="C59">
        <v>35.9</v>
      </c>
      <c r="D59">
        <v>6.4</v>
      </c>
      <c r="E59">
        <f>(B59-C59)/D59</f>
        <v>-1.796875</v>
      </c>
      <c r="F59" s="7">
        <f>(100*NORMSDIST(E59))</f>
        <v>3.6177680133798074</v>
      </c>
    </row>
    <row r="60" spans="1:6" ht="12.75">
      <c r="A60" s="8"/>
      <c r="F60" s="7"/>
    </row>
    <row r="61" spans="1:6" ht="12.75">
      <c r="A61" s="8" t="s">
        <v>32</v>
      </c>
      <c r="B61">
        <f>((0.059*($B$15)+(0.103*($B$14))-5.618))</f>
        <v>-1.7064000000000004</v>
      </c>
      <c r="F61" s="7"/>
    </row>
    <row r="62" spans="1:6" ht="12.75">
      <c r="A62" s="8" t="s">
        <v>33</v>
      </c>
      <c r="F62" s="7"/>
    </row>
    <row r="63" spans="1:6" ht="12.75">
      <c r="A63" s="8" t="s">
        <v>34</v>
      </c>
      <c r="B63">
        <v>0.39</v>
      </c>
      <c r="F63" s="7"/>
    </row>
    <row r="64" spans="1:6" ht="12.75">
      <c r="A64" s="8" t="s">
        <v>15</v>
      </c>
      <c r="B64">
        <v>-0.86</v>
      </c>
      <c r="F64" s="7"/>
    </row>
    <row r="66" spans="1:2" ht="12">
      <c r="A66" t="s">
        <v>35</v>
      </c>
      <c r="B66" t="s">
        <v>36</v>
      </c>
    </row>
    <row r="67" spans="1:2" ht="12">
      <c r="A67" t="s">
        <v>37</v>
      </c>
      <c r="B67" s="9">
        <v>0.83</v>
      </c>
    </row>
    <row r="68" spans="1:2" ht="12">
      <c r="A68" t="s">
        <v>38</v>
      </c>
      <c r="B68" s="9">
        <v>0.85</v>
      </c>
    </row>
    <row r="69" spans="1:2" ht="12">
      <c r="A69" t="s">
        <v>34</v>
      </c>
      <c r="B69" s="9">
        <v>0.82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KP_User</cp:lastModifiedBy>
  <dcterms:created xsi:type="dcterms:W3CDTF">2009-03-27T00:22:08Z</dcterms:created>
  <dcterms:modified xsi:type="dcterms:W3CDTF">2009-03-30T20:21:53Z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-109268613</vt:i4>
  </property>
  <property fmtid="{D5CDD505-2E9C-101B-9397-08002B2CF9AE}" pid="3" name="_EmailSubject">
    <vt:lpwstr>RE: </vt:lpwstr>
  </property>
  <property fmtid="{D5CDD505-2E9C-101B-9397-08002B2CF9AE}" pid="4" name="_AuthorEmail">
    <vt:lpwstr>crockettdj@shaw.ca</vt:lpwstr>
  </property>
  <property fmtid="{D5CDD505-2E9C-101B-9397-08002B2CF9AE}" pid="5" name="_AuthorEmailDisplayName">
    <vt:lpwstr>DAVID J. CROCKETT</vt:lpwstr>
  </property>
  <property fmtid="{D5CDD505-2E9C-101B-9397-08002B2CF9AE}" pid="6" name="_ReviewingToolsShownOnce">
    <vt:lpwstr/>
  </property>
</Properties>
</file>